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DA39968F-81EF-40A1-AD5E-B9BBDFF1B9D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JECUCIÓN DE INGRESOS MES A MES" sheetId="2" r:id="rId1"/>
    <sheet name="SOPORTE ING, A DICIEMBRE 2022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9" i="3" l="1"/>
  <c r="L9" i="3"/>
  <c r="K9" i="3"/>
  <c r="J9" i="3"/>
  <c r="I9" i="3"/>
  <c r="H9" i="3"/>
  <c r="G9" i="3"/>
  <c r="F9" i="3"/>
  <c r="E9" i="3"/>
  <c r="D9" i="3"/>
  <c r="C9" i="3"/>
  <c r="B9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tc={4A364107-E92E-4E2A-B0AA-21E92F28CB0F}</author>
    <author>tc={00F83444-2260-422C-A57B-D59FEBCC9693}</author>
  </authors>
  <commentList>
    <comment ref="A8" authorId="0" shapeId="0" xr:uid="{4A364107-E92E-4E2A-B0AA-21E92F28CB0F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Se modifica valor en en el mes de marzo debido a que en el momento de cargar el valor en la pagina web, este se realizo con los datos de los movimiento bancarios, y no con el valor del extracto, lo que hace que se corran los valores.</t>
      </text>
    </comment>
    <comment ref="D10" authorId="1" shapeId="0" xr:uid="{00F83444-2260-422C-A57B-D59FEBCC9693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Se modifica valor en 1.631.123 debido a que en el momento de cargar el valor en la pagina web, este se realizo con los datos de los movimiento bancarios, y no con el valor del extracto.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tc={AF0BCFA7-A6C5-41E9-A664-EB307F0EDDDF}</author>
  </authors>
  <commentList>
    <comment ref="D8" authorId="0" shapeId="0" xr:uid="{AF0BCFA7-A6C5-41E9-A664-EB307F0EDDDF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Se modifica</t>
      </text>
    </comment>
  </commentList>
</comments>
</file>

<file path=xl/sharedStrings.xml><?xml version="1.0" encoding="utf-8"?>
<sst xmlns="http://schemas.openxmlformats.org/spreadsheetml/2006/main" count="35" uniqueCount="22">
  <si>
    <t xml:space="preserve">BANCO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</si>
  <si>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</si>
  <si>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</si>
  <si>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</si>
  <si>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</si>
  <si>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</si>
  <si>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</si>
  <si>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</si>
  <si>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</si>
  <si>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</si>
  <si>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</si>
  <si>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</si>
  <si>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</si>
  <si>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Davivienda</t>
  </si>
  <si>
    <t>Bancolombia</t>
  </si>
  <si>
    <t>TOTAL</t>
  </si>
  <si>
    <t>INGRESOS POR CONTRIBUCIONES ESPECIALES 2022  -  EJECUCIÓN DE INGRESOS PAGINA WEB -CRA</t>
  </si>
  <si>
    <t xml:space="preserve">  01/01/2022  -  31/12/2022</t>
  </si>
  <si>
    <t>INGRESOS POR CONTRIBUCIONES ESPECIALES 2022</t>
  </si>
  <si>
    <t>CONSIGNACIONES   01/01/2022  -  31/12/2022</t>
  </si>
  <si>
    <t>TOTAL - ACUMULADO</t>
  </si>
  <si>
    <t>Fuente: Extractos Bancarios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</si>
</sst>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i/>
      <sz val="8"/>
      <name val="Calibri"/>
      <family val="2"/>
      <scheme val="minor"/>
    </font>
    <font>
      <sz val="15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15"/>
      <name val="Calibri"/>
      <family val="2"/>
      <scheme val="minor"/>
    </font>
    <font>
      <sz val="12"/>
      <color rgb="FFFF0000"/>
      <name val="Calibri"/>
      <family val="2"/>
      <scheme val="minor"/>
    </font>
    <font>
      <sz val="9"/>
      <color indexed="81"/>
      <name val="Tahoma"/>
      <charset val="1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9">
    <xf numFmtId="0" fontId="0" fillId="0" borderId="0" xfId="0"/>
    <xf numFmtId="0" fontId="2" fillId="2" borderId="0" xfId="0" applyFont="1" applyFill="1" applyAlignment="1">
      <alignment vertical="center"/>
    </xf>
    <xf numFmtId="0" fontId="0" fillId="2" borderId="0" xfId="0" applyFill="1"/>
    <xf numFmtId="0" fontId="3" fillId="2" borderId="0" xfId="0" applyFont="1" applyFill="1" applyAlignment="1">
      <alignment vertical="center"/>
    </xf>
    <xf numFmtId="165" fontId="3" fillId="3" borderId="4" xfId="1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3" fontId="6" fillId="2" borderId="4" xfId="0" applyNumberFormat="1" applyFont="1" applyFill="1" applyBorder="1" applyAlignment="1">
      <alignment horizontal="right" vertical="center"/>
    </xf>
    <xf numFmtId="0" fontId="7" fillId="4" borderId="0" xfId="0" applyFont="1" applyFill="1" applyAlignment="1">
      <alignment vertical="center"/>
    </xf>
    <xf numFmtId="0" fontId="8" fillId="4" borderId="0" xfId="0" applyFont="1" applyFill="1"/>
    <xf numFmtId="0" fontId="9" fillId="4" borderId="0" xfId="0" applyFont="1" applyFill="1" applyAlignment="1">
      <alignment vertical="center"/>
    </xf>
    <xf numFmtId="3" fontId="6" fillId="5" borderId="4" xfId="0" applyNumberFormat="1" applyFont="1" applyFill="1" applyBorder="1" applyAlignment="1">
      <alignment horizontal="right" vertical="center"/>
    </xf>
    <xf numFmtId="3" fontId="10" fillId="2" borderId="4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165" fontId="9" fillId="3" borderId="4" xfId="1" applyNumberFormat="1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vertical="center"/>
    </xf>
    <xf numFmtId="3" fontId="7" fillId="6" borderId="4" xfId="0" applyNumberFormat="1" applyFont="1" applyFill="1" applyBorder="1" applyAlignment="1">
      <alignment horizontal="right" vertical="center"/>
    </xf>
    <xf numFmtId="4" fontId="7" fillId="6" borderId="4" xfId="0" applyNumberFormat="1" applyFont="1" applyFill="1" applyBorder="1" applyAlignment="1">
      <alignment horizontal="right" vertical="center"/>
    </xf>
    <xf numFmtId="3" fontId="7" fillId="2" borderId="4" xfId="0" applyNumberFormat="1" applyFont="1" applyFill="1" applyBorder="1" applyAlignment="1">
      <alignment horizontal="right" vertical="center"/>
    </xf>
    <xf numFmtId="3" fontId="7" fillId="2" borderId="7" xfId="0" applyNumberFormat="1" applyFont="1" applyFill="1" applyBorder="1" applyAlignment="1">
      <alignment vertical="center"/>
    </xf>
    <xf numFmtId="165" fontId="7" fillId="2" borderId="4" xfId="1" applyNumberFormat="1" applyFont="1" applyFill="1" applyBorder="1" applyAlignment="1">
      <alignment horizontal="right" vertical="center"/>
    </xf>
    <xf numFmtId="3" fontId="7" fillId="2" borderId="4" xfId="0" applyNumberFormat="1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3" fontId="9" fillId="2" borderId="5" xfId="0" applyNumberFormat="1" applyFont="1" applyFill="1" applyBorder="1" applyAlignment="1">
      <alignment horizontal="right" vertical="center"/>
    </xf>
    <xf numFmtId="4" fontId="9" fillId="2" borderId="5" xfId="0" applyNumberFormat="1" applyFont="1" applyFill="1" applyBorder="1" applyAlignment="1">
      <alignment horizontal="right" vertical="center"/>
    </xf>
    <xf numFmtId="3" fontId="9" fillId="2" borderId="9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/>
    </xf>
    <xf numFmtId="3" fontId="7" fillId="2" borderId="0" xfId="0" applyNumberFormat="1" applyFont="1" applyFill="1" applyAlignment="1">
      <alignment vertical="center"/>
    </xf>
    <xf numFmtId="14" fontId="7" fillId="2" borderId="0" xfId="0" applyNumberFormat="1" applyFont="1" applyFill="1" applyAlignment="1">
      <alignment vertical="center"/>
    </xf>
    <xf numFmtId="3" fontId="11" fillId="2" borderId="0" xfId="0" applyNumberFormat="1" applyFont="1" applyFill="1" applyAlignment="1">
      <alignment vertical="center"/>
    </xf>
    <xf numFmtId="0" fontId="0" fillId="2" borderId="0" xfId="0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685800</xdr:colOff>
      <xdr:row>0</xdr:row>
      <xdr:rowOff>9525</xdr:rowOff>
    </xdr:from>
    <xdr:to>
      <xdr:col>4</xdr:col>
      <xdr:colOff>514350</xdr:colOff>
      <xdr:row>2</xdr:row>
      <xdr:rowOff>114300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025" y="9525"/>
          <a:ext cx="2971800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95250</xdr:colOff>
      <xdr:row>0</xdr:row>
      <xdr:rowOff>47625</xdr:rowOff>
    </xdr:from>
    <xdr:to>
      <xdr:col>1</xdr:col>
      <xdr:colOff>476250</xdr:colOff>
      <xdr:row>3</xdr:row>
      <xdr:rowOff>28575</xdr:rowOff>
    </xdr:to>
    <xdr:pic>
      <xdr:nvPicPr>
        <xdr:cNvPr id="3" name="Imagen 12" descr="CRA2013ByN RGB PQ 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7625"/>
          <a:ext cx="1800225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95250</xdr:rowOff>
    </xdr:from>
    <xdr:to>
      <xdr:col>1</xdr:col>
      <xdr:colOff>457200</xdr:colOff>
      <xdr:row>2</xdr:row>
      <xdr:rowOff>57150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C9B6AB6-40DA-17FF-15BD-6D138BD36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95250"/>
          <a:ext cx="1285875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Yeiner Ramirez Tolosa" id="{11B44053-AC8E-4095-8DE9-5611C67B6829}" userId="S::yramirez@cra.gov.co::b59e6e93-403b-4118-896c-01fc001148b4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8" dT="2023-07-28T13:04:46.16" personId="{11B44053-AC8E-4095-8DE9-5611C67B6829}" id="{4A364107-E92E-4E2A-B0AA-21E92F28CB0F}">
    <text>Se modifica valor en en el mes de marzo debido a que en el momento de cargar el valor en la pagina web, este se realizo con los datos de los movimiento bancarios, y no con el valor del extracto, lo que hace que se corran los valores.</text>
  </threadedComment>
  <threadedComment ref="D10" dT="2023-07-28T12:57:23.01" personId="{11B44053-AC8E-4095-8DE9-5611C67B6829}" id="{00F83444-2260-422C-A57B-D59FEBCC9693}">
    <text>Se modifica valor en 1.631.123 debido a que en el momento de cargar el valor en la pagina web, este se realizo con los datos de los movimiento bancarios, y no con el valor del extracto.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D8" dT="2023-07-28T13:03:03.26" personId="{11B44053-AC8E-4095-8DE9-5611C67B6829}" id="{AF0BCFA7-A6C5-41E9-A664-EB307F0EDDDF}">
    <text>Se modifica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4" Type="http://schemas.microsoft.com/office/2017/10/relationships/threadedComment" Target="../threadedComments/threadedComment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"/>
  <sheetViews>
    <sheetView tabSelected="1" zoomScale="70" zoomScaleNormal="70" workbookViewId="0">
      <selection activeCell="G17" sqref="G17"/>
    </sheetView>
  </sheetViews>
  <sheetFormatPr baseColWidth="10" defaultColWidth="11.42578125" defaultRowHeight="15" x14ac:dyDescent="0.25"/>
  <cols>
    <col min="1" max="1" width="27.85546875" style="2" bestFit="1" customWidth="1"/>
    <col min="2" max="2" width="17.85546875" style="2" bestFit="1" customWidth="1"/>
    <col min="3" max="3" width="25.140625" style="2" customWidth="1"/>
    <col min="4" max="13" width="19.5703125" style="2" bestFit="1" customWidth="1"/>
    <col min="14" max="16384" width="11.42578125" style="2"/>
  </cols>
  <sheetData>
    <row r="1" spans="1:1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6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4" spans="1:16" ht="18.75" x14ac:dyDescent="0.25">
      <c r="N4" s="3"/>
    </row>
    <row r="6" spans="1:16" ht="18.75" x14ac:dyDescent="0.25">
      <c r="A6" s="38"/>
      <c r="B6" s="38"/>
      <c r="C6" s="38"/>
      <c r="D6" s="3" t="s">
        <v>16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15.75" thickBot="1" x14ac:dyDescent="0.3"/>
    <row r="8" spans="1:16" x14ac:dyDescent="0.25">
      <c r="A8" s="12" t="s">
        <v>17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4"/>
    </row>
    <row r="9" spans="1:16" ht="18.75" x14ac:dyDescent="0.25">
      <c r="A9" s="5" t="s">
        <v>0</v>
      </c>
      <c r="B9" s="4" t="s">
        <v>1</v>
      </c>
      <c r="C9" s="4" t="s">
        <v>2</v>
      </c>
      <c r="D9" s="4" t="s">
        <v>3</v>
      </c>
      <c r="E9" s="4" t="s">
        <v>4</v>
      </c>
      <c r="F9" s="5" t="s">
        <v>5</v>
      </c>
      <c r="G9" s="5" t="s">
        <v>6</v>
      </c>
      <c r="H9" s="5" t="s">
        <v>7</v>
      </c>
      <c r="I9" s="5" t="s">
        <v>8</v>
      </c>
      <c r="J9" s="5" t="s">
        <v>9</v>
      </c>
      <c r="K9" s="5" t="s">
        <v>10</v>
      </c>
      <c r="L9" s="5" t="s">
        <v>11</v>
      </c>
      <c r="M9" s="5" t="s">
        <v>12</v>
      </c>
    </row>
    <row r="10" spans="1:16" ht="19.5" x14ac:dyDescent="0.25">
      <c r="A10" s="11" t="s">
        <v>20</v>
      </c>
      <c r="B10" s="10">
        <v>2408191262</v>
      </c>
      <c r="C10" s="10">
        <v>10024688734.549999</v>
      </c>
      <c r="D10" s="10">
        <v>10567972032.549999</v>
      </c>
      <c r="E10" s="10">
        <v>11559694016.549999</v>
      </c>
      <c r="F10" s="10">
        <v>12069265072.549999</v>
      </c>
      <c r="G10" s="10">
        <v>12439980999.549999</v>
      </c>
      <c r="H10" s="6">
        <v>12547555933.549999</v>
      </c>
      <c r="I10" s="6">
        <v>14728377412.549999</v>
      </c>
      <c r="J10" s="6">
        <v>18170574048.549999</v>
      </c>
      <c r="K10" s="6">
        <v>20366635374</v>
      </c>
      <c r="L10" s="6">
        <v>22850158535</v>
      </c>
      <c r="M10" s="6">
        <v>23291127701</v>
      </c>
    </row>
  </sheetData>
  <mergeCells count="1">
    <mergeCell ref="A8:M8"/>
  </mergeCells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BF8B34-9788-4830-911E-9A90ECF968EF}">
  <dimension ref="A1:R10"/>
  <sheetViews>
    <sheetView zoomScaleNormal="100" workbookViewId="0">
      <selection activeCell="F16" sqref="F16"/>
    </sheetView>
  </sheetViews>
  <sheetFormatPr baseColWidth="10" defaultRowHeight="15" x14ac:dyDescent="0.25"/>
  <cols>
    <col min="1" max="1" width="13" style="2" bestFit="1" customWidth="1"/>
    <col min="2" max="2" width="14.140625" style="2" bestFit="1" customWidth="1"/>
    <col min="3" max="3" width="17.140625" style="2" bestFit="1" customWidth="1"/>
    <col min="4" max="4" width="17.85546875" style="2" bestFit="1" customWidth="1"/>
    <col min="5" max="8" width="12.42578125" style="2" bestFit="1" customWidth="1"/>
    <col min="9" max="9" width="15.5703125" style="2" bestFit="1" customWidth="1"/>
    <col min="10" max="12" width="14.140625" style="2" bestFit="1" customWidth="1"/>
    <col min="13" max="13" width="12.42578125" style="2" bestFit="1" customWidth="1"/>
    <col min="14" max="16384" width="11.42578125" style="2"/>
  </cols>
  <sheetData>
    <row r="1" spans="1:18" ht="15.75" x14ac:dyDescent="0.25"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8"/>
      <c r="O1" s="8"/>
      <c r="P1" s="8"/>
      <c r="Q1" s="8"/>
      <c r="R1" s="8"/>
    </row>
    <row r="2" spans="1:18" ht="15.75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  <c r="O2" s="8"/>
      <c r="P2" s="8"/>
      <c r="Q2" s="8"/>
      <c r="R2" s="8"/>
    </row>
    <row r="3" spans="1:18" ht="15.75" x14ac:dyDescent="0.25">
      <c r="A3" s="15" t="s">
        <v>18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9"/>
      <c r="O3" s="8"/>
      <c r="P3" s="8"/>
      <c r="Q3" s="8"/>
      <c r="R3" s="8"/>
    </row>
    <row r="4" spans="1:18" ht="15.75" thickBot="1" x14ac:dyDescent="0.3"/>
    <row r="5" spans="1:18" ht="15.75" x14ac:dyDescent="0.25">
      <c r="A5" s="31" t="s">
        <v>19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3"/>
    </row>
    <row r="6" spans="1:18" ht="15.75" x14ac:dyDescent="0.25">
      <c r="A6" s="16" t="s">
        <v>0</v>
      </c>
      <c r="B6" s="17" t="s">
        <v>1</v>
      </c>
      <c r="C6" s="17" t="s">
        <v>2</v>
      </c>
      <c r="D6" s="17" t="s">
        <v>3</v>
      </c>
      <c r="E6" s="17" t="s">
        <v>4</v>
      </c>
      <c r="F6" s="18" t="s">
        <v>5</v>
      </c>
      <c r="G6" s="18" t="s">
        <v>6</v>
      </c>
      <c r="H6" s="18" t="s">
        <v>7</v>
      </c>
      <c r="I6" s="18" t="s">
        <v>8</v>
      </c>
      <c r="J6" s="18" t="s">
        <v>9</v>
      </c>
      <c r="K6" s="18" t="s">
        <v>10</v>
      </c>
      <c r="L6" s="19" t="s">
        <v>11</v>
      </c>
      <c r="M6" s="19" t="s">
        <v>12</v>
      </c>
    </row>
    <row r="7" spans="1:18" ht="15.75" x14ac:dyDescent="0.25">
      <c r="A7" s="20" t="s">
        <v>13</v>
      </c>
      <c r="B7" s="21">
        <v>262072391</v>
      </c>
      <c r="C7" s="22">
        <v>2310727290.5</v>
      </c>
      <c r="D7" s="23">
        <v>306358364</v>
      </c>
      <c r="E7" s="23">
        <v>201814925</v>
      </c>
      <c r="F7" s="23">
        <v>133478377</v>
      </c>
      <c r="G7" s="23">
        <v>257961816</v>
      </c>
      <c r="H7" s="21">
        <v>11283217</v>
      </c>
      <c r="I7" s="23">
        <v>792511224</v>
      </c>
      <c r="J7" s="23">
        <v>663797193</v>
      </c>
      <c r="K7" s="23">
        <v>447492653</v>
      </c>
      <c r="L7" s="23">
        <v>1678526348</v>
      </c>
      <c r="M7" s="24">
        <v>21494709</v>
      </c>
    </row>
    <row r="8" spans="1:18" ht="15.75" x14ac:dyDescent="0.25">
      <c r="A8" s="20" t="s">
        <v>14</v>
      </c>
      <c r="B8" s="21">
        <v>2146118871</v>
      </c>
      <c r="C8" s="22">
        <v>5305770182.0500002</v>
      </c>
      <c r="D8" s="23">
        <v>236924934</v>
      </c>
      <c r="E8" s="23">
        <v>789907059</v>
      </c>
      <c r="F8" s="23">
        <v>376092679</v>
      </c>
      <c r="G8" s="23">
        <v>112754111</v>
      </c>
      <c r="H8" s="21">
        <v>96291717</v>
      </c>
      <c r="I8" s="25">
        <v>1388310255</v>
      </c>
      <c r="J8" s="23">
        <v>2778399443</v>
      </c>
      <c r="K8" s="23">
        <v>1748568672.45</v>
      </c>
      <c r="L8" s="26">
        <v>804996813</v>
      </c>
      <c r="M8" s="24">
        <v>419474457</v>
      </c>
    </row>
    <row r="9" spans="1:18" ht="16.5" thickBot="1" x14ac:dyDescent="0.3">
      <c r="A9" s="27" t="s">
        <v>15</v>
      </c>
      <c r="B9" s="28">
        <f>B7+B8</f>
        <v>2408191262</v>
      </c>
      <c r="C9" s="29">
        <f t="shared" ref="C9:G9" si="0">C7+C8</f>
        <v>7616497472.5500002</v>
      </c>
      <c r="D9" s="28">
        <f t="shared" si="0"/>
        <v>543283298</v>
      </c>
      <c r="E9" s="28">
        <f t="shared" si="0"/>
        <v>991721984</v>
      </c>
      <c r="F9" s="28">
        <f t="shared" si="0"/>
        <v>509571056</v>
      </c>
      <c r="G9" s="28">
        <f t="shared" si="0"/>
        <v>370715927</v>
      </c>
      <c r="H9" s="28">
        <f>H7+H8</f>
        <v>107574934</v>
      </c>
      <c r="I9" s="28">
        <f>I7+I8</f>
        <v>2180821479</v>
      </c>
      <c r="J9" s="28">
        <f>SUM(J7:J8)</f>
        <v>3442196636</v>
      </c>
      <c r="K9" s="28">
        <f>K7+K8</f>
        <v>2196061325.4499998</v>
      </c>
      <c r="L9" s="28">
        <f>L7+L8</f>
        <v>2483523161</v>
      </c>
      <c r="M9" s="30">
        <f>M8+M7</f>
        <v>440969166</v>
      </c>
    </row>
    <row r="10" spans="1:18" ht="15.75" x14ac:dyDescent="0.25">
      <c r="A10" s="34" t="s">
        <v>21</v>
      </c>
      <c r="B10" s="34"/>
      <c r="C10" s="35"/>
      <c r="D10" s="35"/>
      <c r="E10" s="35"/>
      <c r="F10" s="35"/>
      <c r="G10" s="35"/>
      <c r="H10" s="35"/>
      <c r="I10" s="36"/>
      <c r="J10" s="35"/>
      <c r="K10" s="35"/>
      <c r="L10" s="37"/>
      <c r="M10" s="35"/>
    </row>
  </sheetData>
  <mergeCells count="3">
    <mergeCell ref="A3:M3"/>
    <mergeCell ref="A5:M5"/>
    <mergeCell ref="A10:B10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EJECUCIÓN DE INGRESOS MES A MES</vt:lpstr>
      <vt:lpstr>SOPORTE ING, A DICIEMBRE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Yeiner Ramirez Tolosa</dc:creator>
  <cp:lastModifiedBy>User</cp:lastModifiedBy>
  <cp:lastPrinted>2022-05-04T15:58:21Z</cp:lastPrinted>
  <dcterms:created xsi:type="dcterms:W3CDTF">2019-02-12T20:05:28Z</dcterms:created>
  <dcterms:modified xsi:type="dcterms:W3CDTF">2023-07-28T13:12:34Z</dcterms:modified>
</cp:coreProperties>
</file>